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aiLa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Data>
    <row r="1">
      <c r="A1" t="str">
        <v>Ma</v>
      </c>
      <c r="B1" t="str">
        <v>Ten</v>
      </c>
      <c r="C1" t="str">
        <v>Loai</v>
      </c>
      <c r="D1" t="str">
        <v>DonGia</v>
      </c>
      <c r="E1" t="str">
        <v>SoLuong</v>
      </c>
      <c r="F1" t="str">
        <v>TenChuan</v>
      </c>
      <c r="G1" t="str">
        <v>TenLoai</v>
      </c>
      <c r="H1" t="str">
        <v>ThanhTien</v>
      </c>
      <c r="I1" t="str">
        <v>SoNgayTon</v>
      </c>
      <c r="J1" t="str">
        <v>PhanLoai</v>
      </c>
      <c r="P1">
        <v>46296</v>
      </c>
    </row>
    <row r="2">
      <c r="A2" t="str">
        <v>SP01</v>
      </c>
      <c r="B2" t="str">
        <v>but chi 2B</v>
      </c>
      <c r="C2" t="str">
        <v>VT</v>
      </c>
      <c r="D2">
        <v>5500</v>
      </c>
      <c r="E2">
        <v>12</v>
      </c>
      <c r="F2" t="str">
        <f>PROPER(B2)</f>
        <v>But Chi 2b</v>
      </c>
      <c r="G2" t="str">
        <f>VLOOKUP(C2,$M$2:$N$3,2,FALSE)</f>
        <v>Van phong pham</v>
      </c>
      <c r="H2" t="str">
        <v/>
      </c>
      <c r="I2">
        <f>ROUND(D2*E2*0.9,0)</f>
        <v>59400</v>
      </c>
      <c r="J2" t="str">
        <v/>
      </c>
      <c r="K2">
        <f>$P$1-L2</f>
        <v>-46266</v>
      </c>
      <c r="L2">
        <v>46266</v>
      </c>
      <c r="M2" t="str">
        <v>VT</v>
      </c>
      <c r="N2" t="str">
        <v>Van phong pham</v>
      </c>
    </row>
    <row r="3">
      <c r="A3" t="str">
        <v>SP02</v>
      </c>
      <c r="B3" t="str">
        <v>vo o ly 200 trang</v>
      </c>
      <c r="C3" t="str">
        <v>VT</v>
      </c>
      <c r="D3">
        <v>8000</v>
      </c>
      <c r="E3">
        <v>8</v>
      </c>
      <c r="F3" t="str">
        <f>PROPER(B3)</f>
        <v>Vo O Ly 200 Trang</v>
      </c>
      <c r="G3" t="str">
        <f>VLOOKUP(C3,$M$2:$N$3,2,FALSE)</f>
        <v>Van phong pham</v>
      </c>
      <c r="H3" t="str">
        <v/>
      </c>
      <c r="I3">
        <f>ROUND(D3*E3*0.9,0)</f>
        <v>57600</v>
      </c>
      <c r="J3" t="str">
        <v/>
      </c>
      <c r="K3">
        <f>$P$1-L3</f>
        <v>-46268</v>
      </c>
      <c r="L3">
        <v>46268</v>
      </c>
      <c r="M3" t="str">
        <v>DC</v>
      </c>
      <c r="N3" t="str">
        <v>Dung cu</v>
      </c>
    </row>
    <row r="4">
      <c r="A4" t="str">
        <v>SP03</v>
      </c>
      <c r="B4" t="str">
        <v>thuoc ke go 20cm</v>
      </c>
      <c r="C4" t="str">
        <v>DC</v>
      </c>
      <c r="D4">
        <v>3000</v>
      </c>
      <c r="E4">
        <v>15</v>
      </c>
      <c r="F4" t="str">
        <f>PROPER(B4)</f>
        <v>Thuoc Ke Go 20cm</v>
      </c>
      <c r="G4" t="str">
        <f>VLOOKUP(C4,$M$2:$N$3,2,FALSE)</f>
        <v>Dung cu</v>
      </c>
      <c r="H4" t="str">
        <v/>
      </c>
      <c r="I4">
        <f>ROUND(D4*E4*0.9,0)</f>
        <v>40500</v>
      </c>
      <c r="J4" t="str">
        <v/>
      </c>
      <c r="K4">
        <f>$P$1-L4</f>
        <v>-46270</v>
      </c>
      <c r="L4">
        <v>46270</v>
      </c>
    </row>
    <row r="5">
      <c r="A5" t="str">
        <v>SP04</v>
      </c>
      <c r="B5" t="str">
        <v>but bi xanh</v>
      </c>
      <c r="C5" t="str">
        <v>VT</v>
      </c>
      <c r="D5">
        <v>4000</v>
      </c>
      <c r="E5">
        <v>9</v>
      </c>
      <c r="F5" t="str">
        <f>PROPER(B5)</f>
        <v>But Bi Xanh</v>
      </c>
      <c r="G5" t="str">
        <f>VLOOKUP(C5,$M$2:$N$3,2,FALSE)</f>
        <v>Van phong pham</v>
      </c>
      <c r="H5" t="str">
        <v/>
      </c>
      <c r="I5">
        <f>ROUND(D5*E5*0.9,0)</f>
        <v>32400</v>
      </c>
      <c r="J5" t="str">
        <v/>
      </c>
      <c r="K5">
        <f>$P$1-L5</f>
        <v>-46267</v>
      </c>
      <c r="L5">
        <v>46267</v>
      </c>
    </row>
    <row r="6">
      <c r="A6" t="str">
        <v>SP05</v>
      </c>
      <c r="B6" t="str">
        <v>keo cat giay</v>
      </c>
      <c r="C6" t="str">
        <v>DC</v>
      </c>
      <c r="D6">
        <v>12000</v>
      </c>
      <c r="E6">
        <v>5</v>
      </c>
      <c r="F6" t="str">
        <f>PROPER(B6)</f>
        <v>Keo Cat Giay</v>
      </c>
      <c r="G6" t="str">
        <f>VLOOKUP(C6,$M$2:$N$3,2,FALSE)</f>
        <v>Dung cu</v>
      </c>
      <c r="H6" t="str">
        <v/>
      </c>
      <c r="I6">
        <f>ROUND(D6*E6*0.9,0)</f>
        <v>54000</v>
      </c>
      <c r="J6" t="str">
        <v/>
      </c>
      <c r="K6">
        <f>$P$1-L6</f>
        <v>-46275</v>
      </c>
      <c r="L6">
        <v>46275</v>
      </c>
    </row>
  </sheetData>
  <ignoredErrors>
    <ignoredError numberStoredAsText="1" sqref="A1:P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BaiLam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